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 89,92,93,261 кровли, фасад\"/>
    </mc:Choice>
  </mc:AlternateContent>
  <bookViews>
    <workbookView xWindow="-108" yWindow="348" windowWidth="23256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29" i="8" l="1"/>
  <c r="I20" i="8"/>
  <c r="I21" i="8"/>
  <c r="I22" i="8"/>
  <c r="I23" i="8"/>
  <c r="I24" i="8"/>
  <c r="I25" i="8"/>
  <c r="I26" i="8"/>
  <c r="I27" i="8"/>
  <c r="I28" i="8"/>
  <c r="H20" i="8"/>
  <c r="H21" i="8"/>
  <c r="H22" i="8"/>
  <c r="H23" i="8"/>
  <c r="H24" i="8"/>
  <c r="H25" i="8"/>
  <c r="H26" i="8"/>
  <c r="H27" i="8"/>
  <c r="H28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2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<sst xmlns="http://schemas.openxmlformats.org/spreadsheetml/2006/main" count="63" uniqueCount="55">
  <si>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</si>
  <si>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</si>
  <si>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</si>
  <si>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</si>
  <si>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</si>
  <si>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</si>
  <si>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</si>
  <si>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</si>
  <si>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</si>
  <si>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</si>
  <si>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</si>
  <si>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</si>
  <si>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</si>
  <si>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</si>
  <si>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</si>
  <si>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</si>
  <si>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</si>
  <si>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</si>
  <si>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</si>
  <si>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</si>
  <si>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</si>
  <si>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ГВС (инв. № 375)</t>
  </si>
  <si>
    <t>Капитальный ремонт кровли здания контактных осветлителей цеха на ГВС</t>
  </si>
  <si>
    <t>к Локальной смете № СКС-2022-В-3-93</t>
  </si>
  <si>
    <t>СКС-2022-В-3-93 КР кровли здания КО на ГВС</t>
  </si>
  <si>
    <t>ДВ к ТЗ № СКС-2022-В-3-93</t>
  </si>
  <si>
    <t>Проверил:______________Начальник СДО Е.Г. Зелих</t>
  </si>
  <si>
    <t>Ресурсы подрядчика</t>
  </si>
  <si>
    <t xml:space="preserve">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</si>
  <si>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</si>
  <si>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</si>
  <si>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</si>
  <si>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</si>
  <si>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</si>
  <si>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</si>
  <si>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</si>
  <si>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</si>
  <si>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</si>
  <si>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</si>
  <si>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</si>
  <si>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</si>
  <si>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</si>
  <si>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</si>
  <si>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</si>
  <si>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</si>
  <si>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ФССЦ-04.3.01.09-0014</t>
  </si>
  <si>
    <t>Раствор готовый кладочный цементный марки: 100</t>
  </si>
  <si>
    <t>ФССЦ-08.3.05.05-0053</t>
  </si>
  <si>
    <t>Сталь листовая оцинкованная, толщина 0,7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</si>
  <si>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</si>
  <si>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°C_ ""Техноэласт ЭКП"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</si>
  <si>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</si>
  <si>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°C_ ""Техноэласт ЭПП"</t>
  </si>
  <si>
    <t>ВСЕГО по смете</t>
  </si>
  <si>
    <t>Составил:______________Инженер 1 кат СДО 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</si>
</sst>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4"/>
  <sheetViews>
    <sheetView showGridLines="0" tabSelected="1" topLeftCell="A24" zoomScaleNormal="100" zoomScaleSheetLayoutView="100" workbookViewId="0">
      <selection activeCell="D36" sqref="D36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9.33203125" style="4" bestFit="1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2</v>
      </c>
      <c r="B1" s="2" t="s">
        <v>21</v>
      </c>
    </row>
    <row r="2" spans="1:9" ht="16.5" customHeight="1" x14ac:dyDescent="0.2">
      <c r="A2" s="1" t="s">
        <v>3</v>
      </c>
      <c r="B2" s="2" t="s">
        <v>22</v>
      </c>
    </row>
    <row r="4" spans="1:9" ht="16.2" x14ac:dyDescent="0.3">
      <c r="D4" s="6" t="s">
        <v>5</v>
      </c>
    </row>
    <row r="5" spans="1:9" ht="18" customHeight="1" x14ac:dyDescent="0.2">
      <c r="C5" s="5"/>
      <c r="D5" s="7" t="s">
        <v>23</v>
      </c>
    </row>
    <row r="6" spans="1:9" ht="16.5" customHeight="1" x14ac:dyDescent="0.2">
      <c r="C6" s="8" t="s">
        <v>0</v>
      </c>
      <c r="D6" s="16" t="s">
        <v>24</v>
      </c>
      <c r="E6" s="9"/>
    </row>
    <row r="7" spans="1:9" ht="12.6" x14ac:dyDescent="0.2">
      <c r="B7" s="10"/>
      <c r="C7" s="11"/>
      <c r="H7" s="4" t="s">
        <v>12</v>
      </c>
      <c r="I7" s="19">
        <v>110533.2</v>
      </c>
    </row>
    <row r="8" spans="1:9" ht="12.6" x14ac:dyDescent="0.2">
      <c r="A8" s="1" t="s">
        <v>1</v>
      </c>
      <c r="B8" s="2" t="s">
        <v>25</v>
      </c>
      <c r="H8" s="4" t="s">
        <v>17</v>
      </c>
      <c r="I8" s="20">
        <v>157.3278</v>
      </c>
    </row>
    <row r="9" spans="1:9" ht="12.6" x14ac:dyDescent="0.2">
      <c r="B9" s="2"/>
      <c r="E9" s="18"/>
      <c r="F9" s="18"/>
      <c r="G9" s="18"/>
      <c r="H9" s="4" t="s">
        <v>18</v>
      </c>
      <c r="I9" s="20">
        <v>4.2889999999999997</v>
      </c>
    </row>
    <row r="10" spans="1:9" ht="12.6" x14ac:dyDescent="0.2">
      <c r="B10" s="2"/>
      <c r="H10" s="4" t="s">
        <v>19</v>
      </c>
      <c r="I10" s="20">
        <v>32789</v>
      </c>
    </row>
    <row r="11" spans="1:9" ht="12.6" x14ac:dyDescent="0.2">
      <c r="B11" s="12"/>
      <c r="H11" s="4" t="s">
        <v>20</v>
      </c>
      <c r="I11" s="20">
        <v>0</v>
      </c>
    </row>
    <row r="12" spans="1:9" ht="5.25" customHeight="1" x14ac:dyDescent="0.2">
      <c r="B12" s="12"/>
    </row>
    <row r="13" spans="1:9" s="3" customFormat="1" ht="18.75" customHeight="1" x14ac:dyDescent="0.2">
      <c r="A13" s="25" t="s">
        <v>13</v>
      </c>
      <c r="B13" s="27" t="s">
        <v>4</v>
      </c>
      <c r="C13" s="25" t="s">
        <v>14</v>
      </c>
      <c r="D13" s="25" t="s">
        <v>15</v>
      </c>
      <c r="E13" s="25" t="s">
        <v>6</v>
      </c>
      <c r="F13" s="22" t="s">
        <v>7</v>
      </c>
      <c r="G13" s="23"/>
      <c r="H13" s="23"/>
      <c r="I13" s="24"/>
    </row>
    <row r="14" spans="1:9" s="3" customFormat="1" ht="33" customHeight="1" x14ac:dyDescent="0.2">
      <c r="A14" s="26"/>
      <c r="B14" s="28"/>
      <c r="C14" s="26"/>
      <c r="D14" s="26"/>
      <c r="E14" s="26"/>
      <c r="F14" s="21" t="s">
        <v>8</v>
      </c>
      <c r="G14" s="21"/>
      <c r="H14" s="21" t="s">
        <v>9</v>
      </c>
      <c r="I14" s="21"/>
    </row>
    <row r="15" spans="1:9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9" s="3" customFormat="1" ht="12.6" x14ac:dyDescent="0.2">
      <c r="A16" s="29">
        <v>1</v>
      </c>
      <c r="B16" s="30" t="s">
        <v>16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27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28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29</v>
      </c>
      <c r="C19" s="36" t="s">
        <v>30</v>
      </c>
      <c r="D19" s="38" t="s">
        <v>31</v>
      </c>
      <c r="E19" s="38">
        <v>0.09</v>
      </c>
      <c r="F19" s="39">
        <v>2000</v>
      </c>
      <c r="G19" s="39">
        <v>180</v>
      </c>
      <c r="H19" s="46">
        <f>F19*8.07</f>
        <v>16140</v>
      </c>
      <c r="I19" s="46">
        <f>G19*8.07</f>
        <v>1452.6000000000001</v>
      </c>
    </row>
    <row r="20" spans="1:9" ht="22.8" x14ac:dyDescent="0.2">
      <c r="A20" s="36">
        <v>2</v>
      </c>
      <c r="B20" s="37" t="s">
        <v>32</v>
      </c>
      <c r="C20" s="36" t="s">
        <v>33</v>
      </c>
      <c r="D20" s="38" t="s">
        <v>34</v>
      </c>
      <c r="E20" s="38">
        <v>64.231800000000007</v>
      </c>
      <c r="F20" s="39">
        <v>6.09</v>
      </c>
      <c r="G20" s="39">
        <v>391.17</v>
      </c>
      <c r="H20" s="46">
        <f t="shared" ref="H20:H28" si="0">F20*8.07</f>
        <v>49.146300000000004</v>
      </c>
      <c r="I20" s="46">
        <f t="shared" ref="I20:I28" si="1">G20*8.07</f>
        <v>3156.7419000000004</v>
      </c>
    </row>
    <row r="21" spans="1:9" ht="22.8" x14ac:dyDescent="0.2">
      <c r="A21" s="36">
        <v>3</v>
      </c>
      <c r="B21" s="37" t="s">
        <v>35</v>
      </c>
      <c r="C21" s="36" t="s">
        <v>36</v>
      </c>
      <c r="D21" s="38" t="s">
        <v>37</v>
      </c>
      <c r="E21" s="38">
        <v>3.85</v>
      </c>
      <c r="F21" s="39">
        <v>2.44</v>
      </c>
      <c r="G21" s="39">
        <v>9.39</v>
      </c>
      <c r="H21" s="46">
        <f t="shared" si="0"/>
        <v>19.690799999999999</v>
      </c>
      <c r="I21" s="46">
        <f t="shared" si="1"/>
        <v>75.777300000000011</v>
      </c>
    </row>
    <row r="22" spans="1:9" ht="22.8" x14ac:dyDescent="0.2">
      <c r="A22" s="36">
        <v>4</v>
      </c>
      <c r="B22" s="37" t="s">
        <v>38</v>
      </c>
      <c r="C22" s="36" t="s">
        <v>39</v>
      </c>
      <c r="D22" s="38" t="s">
        <v>31</v>
      </c>
      <c r="E22" s="38">
        <v>1.1999999999999999E-3</v>
      </c>
      <c r="F22" s="39">
        <v>11978</v>
      </c>
      <c r="G22" s="39">
        <v>14.37</v>
      </c>
      <c r="H22" s="46">
        <f t="shared" si="0"/>
        <v>96662.46</v>
      </c>
      <c r="I22" s="46">
        <f t="shared" si="1"/>
        <v>115.9659</v>
      </c>
    </row>
    <row r="23" spans="1:9" ht="22.8" x14ac:dyDescent="0.2">
      <c r="A23" s="36">
        <v>5</v>
      </c>
      <c r="B23" s="37" t="s">
        <v>40</v>
      </c>
      <c r="C23" s="36" t="s">
        <v>41</v>
      </c>
      <c r="D23" s="38" t="s">
        <v>31</v>
      </c>
      <c r="E23" s="38">
        <v>1.8E-3</v>
      </c>
      <c r="F23" s="39">
        <v>8023</v>
      </c>
      <c r="G23" s="39">
        <v>14.44</v>
      </c>
      <c r="H23" s="46">
        <f t="shared" si="0"/>
        <v>64745.61</v>
      </c>
      <c r="I23" s="46">
        <f t="shared" si="1"/>
        <v>116.5308</v>
      </c>
    </row>
    <row r="24" spans="1:9" ht="22.8" x14ac:dyDescent="0.2">
      <c r="A24" s="36">
        <v>6</v>
      </c>
      <c r="B24" s="37" t="s">
        <v>42</v>
      </c>
      <c r="C24" s="36" t="s">
        <v>43</v>
      </c>
      <c r="D24" s="38" t="s">
        <v>44</v>
      </c>
      <c r="E24" s="38">
        <v>4.4000000000000004</v>
      </c>
      <c r="F24" s="39">
        <v>6.2</v>
      </c>
      <c r="G24" s="39">
        <v>27.28</v>
      </c>
      <c r="H24" s="46">
        <f t="shared" si="0"/>
        <v>50.034000000000006</v>
      </c>
      <c r="I24" s="46">
        <f t="shared" si="1"/>
        <v>220.14960000000002</v>
      </c>
    </row>
    <row r="25" spans="1:9" ht="34.200000000000003" x14ac:dyDescent="0.2">
      <c r="A25" s="36">
        <v>7</v>
      </c>
      <c r="B25" s="37" t="s">
        <v>45</v>
      </c>
      <c r="C25" s="36" t="s">
        <v>46</v>
      </c>
      <c r="D25" s="38" t="s">
        <v>37</v>
      </c>
      <c r="E25" s="38">
        <v>3.06</v>
      </c>
      <c r="F25" s="39">
        <v>519.79999999999995</v>
      </c>
      <c r="G25" s="39">
        <v>1590.59</v>
      </c>
      <c r="H25" s="46">
        <f t="shared" si="0"/>
        <v>4194.7860000000001</v>
      </c>
      <c r="I25" s="46">
        <f t="shared" si="1"/>
        <v>12836.061299999999</v>
      </c>
    </row>
    <row r="26" spans="1:9" ht="34.200000000000003" x14ac:dyDescent="0.2">
      <c r="A26" s="36">
        <v>8</v>
      </c>
      <c r="B26" s="37" t="s">
        <v>47</v>
      </c>
      <c r="C26" s="36" t="s">
        <v>48</v>
      </c>
      <c r="D26" s="38" t="s">
        <v>31</v>
      </c>
      <c r="E26" s="38">
        <v>9.7199999999999995E-2</v>
      </c>
      <c r="F26" s="39">
        <v>11200</v>
      </c>
      <c r="G26" s="39">
        <v>1088.6400000000001</v>
      </c>
      <c r="H26" s="46">
        <f t="shared" si="0"/>
        <v>90384</v>
      </c>
      <c r="I26" s="46">
        <f t="shared" si="1"/>
        <v>8785.3248000000003</v>
      </c>
    </row>
    <row r="27" spans="1:9" ht="91.2" x14ac:dyDescent="0.2">
      <c r="A27" s="36">
        <v>9</v>
      </c>
      <c r="B27" s="37" t="s">
        <v>49</v>
      </c>
      <c r="C27" s="36" t="s">
        <v>50</v>
      </c>
      <c r="D27" s="38" t="s">
        <v>44</v>
      </c>
      <c r="E27" s="38">
        <v>232.56</v>
      </c>
      <c r="F27" s="39">
        <v>29.17</v>
      </c>
      <c r="G27" s="39">
        <v>6783.78</v>
      </c>
      <c r="H27" s="46">
        <f t="shared" si="0"/>
        <v>235.40190000000001</v>
      </c>
      <c r="I27" s="46">
        <f t="shared" si="1"/>
        <v>54745.104599999999</v>
      </c>
    </row>
    <row r="28" spans="1:9" ht="91.2" x14ac:dyDescent="0.2">
      <c r="A28" s="40">
        <v>10</v>
      </c>
      <c r="B28" s="41" t="s">
        <v>51</v>
      </c>
      <c r="C28" s="40" t="s">
        <v>52</v>
      </c>
      <c r="D28" s="42" t="s">
        <v>44</v>
      </c>
      <c r="E28" s="42">
        <v>261</v>
      </c>
      <c r="F28" s="43">
        <v>24.94</v>
      </c>
      <c r="G28" s="43">
        <v>6509.34</v>
      </c>
      <c r="H28" s="46">
        <f t="shared" si="0"/>
        <v>201.26580000000001</v>
      </c>
      <c r="I28" s="46">
        <f t="shared" si="1"/>
        <v>52530.373800000001</v>
      </c>
    </row>
    <row r="29" spans="1:9" ht="13.2" x14ac:dyDescent="0.2">
      <c r="A29" s="44" t="s">
        <v>53</v>
      </c>
      <c r="B29" s="35"/>
      <c r="C29" s="35"/>
      <c r="D29" s="35"/>
      <c r="E29" s="35"/>
      <c r="F29" s="35"/>
      <c r="G29" s="45"/>
      <c r="H29" s="45"/>
      <c r="I29" s="47">
        <f>SUM(I19:I28)</f>
        <v>134034.63</v>
      </c>
    </row>
    <row r="30" spans="1:9" x14ac:dyDescent="0.2">
      <c r="A30" s="17"/>
      <c r="G30" s="14"/>
      <c r="H30" s="14"/>
      <c r="I30" s="14"/>
    </row>
    <row r="32" spans="1:9" x14ac:dyDescent="0.2">
      <c r="A32" s="15" t="s">
        <v>54</v>
      </c>
    </row>
    <row r="34" spans="1:1" x14ac:dyDescent="0.2">
      <c r="A34" s="15" t="s">
        <v>26</v>
      </c>
    </row>
  </sheetData>
  <mergeCells count="11">
    <mergeCell ref="A17:I17"/>
    <mergeCell ref="A18:I18"/>
    <mergeCell ref="A29:F29"/>
    <mergeCell ref="E13:E15"/>
    <mergeCell ref="A13:A15"/>
    <mergeCell ref="B13:B15"/>
    <mergeCell ref="C13:C15"/>
    <mergeCell ref="D13:D15"/>
    <mergeCell ref="H14:I14"/>
    <mergeCell ref="F13:I13"/>
    <mergeCell ref="F14:G14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2022-07-26T07:24:51Z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